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5821305F-579B-47DC-8E80-C4552FEF4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C10" i="1"/>
  <c r="E10" i="1" s="1"/>
  <c r="C9" i="1"/>
  <c r="E9" i="1" s="1"/>
  <c r="E12" i="1"/>
  <c r="E14" i="1"/>
  <c r="E15" i="1"/>
  <c r="E13" i="1"/>
  <c r="E11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<sst xmlns="http://schemas.openxmlformats.org/spreadsheetml/2006/main" count="26" uniqueCount="26">
  <si>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</si>
  <si>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</si>
  <si>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</si>
  <si>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</si>
  <si>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</si>
  <si>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</si>
  <si>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</si>
  <si>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</si>
  <si>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</si>
  <si>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</si>
  <si>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</si>
  <si>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</si>
  <si>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</si>
  <si>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</si>
  <si>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</si>
  <si>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</si>
  <si>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</si>
  <si>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</si>
  <si>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</si>
  <si>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</si>
  <si>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</si>
  <si>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</si>
  <si>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</si>
  <si>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</si>
  <si>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nr 21 im. Karola Miarki w Rybniku 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</si>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</sst>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16"/>
  <sheetViews>
    <sheetView tabSelected="1" view="pageBreakPreview" zoomScaleNormal="100" zoomScaleSheetLayoutView="100" workbookViewId="0">
      <selection activeCell="D16" sqref="D16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24</v>
      </c>
      <c r="B2" s="10"/>
      <c r="C2" s="10"/>
      <c r="D2" s="10"/>
      <c r="E2" s="10"/>
    </row>
    <row r="3" spans="1:5" ht="18.75" x14ac:dyDescent="0.3">
      <c r="A3" s="10" t="s">
        <v>25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2186278.1599999997</v>
      </c>
      <c r="D7" s="6">
        <f>SUM(D8:D12)</f>
        <v>1315983.74</v>
      </c>
      <c r="E7" s="6">
        <f>SUM(E8:E12)</f>
        <v>870294.41999999969</v>
      </c>
    </row>
    <row r="8" spans="1:5" ht="24.95" customHeight="1" x14ac:dyDescent="0.25">
      <c r="A8" s="4" t="s">
        <v>12</v>
      </c>
      <c r="B8" s="1" t="s">
        <v>17</v>
      </c>
      <c r="C8" s="5">
        <v>104016</v>
      </c>
      <c r="D8" s="5">
        <v>0</v>
      </c>
      <c r="E8" s="5">
        <f>C8-D8</f>
        <v>104016</v>
      </c>
    </row>
    <row r="9" spans="1:5" ht="24.95" customHeight="1" x14ac:dyDescent="0.25">
      <c r="A9" s="4" t="s">
        <v>13</v>
      </c>
      <c r="B9" s="1" t="s">
        <v>18</v>
      </c>
      <c r="C9" s="5">
        <f>1129634.47+634612.83</f>
        <v>1764247.2999999998</v>
      </c>
      <c r="D9" s="5">
        <f>1002768.33+144449.25</f>
        <v>1147217.58</v>
      </c>
      <c r="E9" s="5">
        <f t="shared" ref="E9:E12" si="0">C9-D9</f>
        <v>617029.71999999974</v>
      </c>
    </row>
    <row r="10" spans="1:5" ht="24.95" customHeight="1" x14ac:dyDescent="0.25">
      <c r="A10" s="4" t="s">
        <v>14</v>
      </c>
      <c r="B10" s="1" t="s">
        <v>7</v>
      </c>
      <c r="C10" s="5">
        <f>115374+43218</f>
        <v>158592</v>
      </c>
      <c r="D10" s="5">
        <f>18748.28+41057.1</f>
        <v>59805.38</v>
      </c>
      <c r="E10" s="5">
        <f t="shared" si="0"/>
        <v>98786.62</v>
      </c>
    </row>
    <row r="11" spans="1:5" ht="24.95" customHeight="1" x14ac:dyDescent="0.25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159422.85999999999</v>
      </c>
      <c r="D12" s="5">
        <v>108960.78</v>
      </c>
      <c r="E12" s="5">
        <f t="shared" si="0"/>
        <v>50462.079999999987</v>
      </c>
    </row>
    <row r="13" spans="1:5" ht="24.95" customHeight="1" x14ac:dyDescent="0.25">
      <c r="A13" s="3" t="s">
        <v>4</v>
      </c>
      <c r="B13" s="2" t="s">
        <v>8</v>
      </c>
      <c r="C13" s="6">
        <v>161008.28</v>
      </c>
      <c r="D13" s="6">
        <v>161008.28</v>
      </c>
      <c r="E13" s="6">
        <f>C13-D13</f>
        <v>0</v>
      </c>
    </row>
    <row r="14" spans="1:5" ht="24.95" customHeight="1" x14ac:dyDescent="0.25">
      <c r="A14" s="3" t="s">
        <v>23</v>
      </c>
      <c r="B14" s="2" t="s">
        <v>9</v>
      </c>
      <c r="C14" s="6">
        <v>5399</v>
      </c>
      <c r="D14" s="6">
        <v>5399</v>
      </c>
      <c r="E14" s="6">
        <f t="shared" ref="E14:E15" si="1">C14-D14</f>
        <v>0</v>
      </c>
    </row>
    <row r="15" spans="1:5" ht="24.95" customHeight="1" x14ac:dyDescent="0.25">
      <c r="A15" s="3" t="s">
        <v>20</v>
      </c>
      <c r="B15" s="2" t="s">
        <v>21</v>
      </c>
      <c r="C15" s="6">
        <v>30213</v>
      </c>
      <c r="D15" s="6">
        <v>30213</v>
      </c>
      <c r="E15" s="6">
        <f t="shared" si="1"/>
        <v>0</v>
      </c>
    </row>
    <row r="16" spans="1:5" ht="24.95" customHeight="1" x14ac:dyDescent="0.25">
      <c r="A16" s="4"/>
      <c r="B16" s="2" t="s">
        <v>5</v>
      </c>
      <c r="C16" s="6">
        <f>SUM(C7+C13+C14+C15)</f>
        <v>2382898.4399999995</v>
      </c>
      <c r="D16" s="6">
        <f t="shared" ref="D16:E16" si="2">SUM(D7+D13+D14+D15)</f>
        <v>1512604.02</v>
      </c>
      <c r="E16" s="6">
        <f t="shared" si="2"/>
        <v>870294.41999999969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Monika Musiolik</cp:lastModifiedBy>
  <cp:lastPrinted>2022-03-31T15:41:05Z</cp:lastPrinted>
  <dcterms:created xsi:type="dcterms:W3CDTF">2019-06-10T09:34:14Z</dcterms:created>
  <dcterms:modified xsi:type="dcterms:W3CDTF">2023-01-17T07:41:14Z</dcterms:modified>
</cp:coreProperties>
</file>